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2106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29" i="1"/>
  <c r="G18" i="1"/>
  <c r="G19" i="1"/>
  <c r="G20" i="1"/>
  <c r="G21" i="1"/>
  <c r="G22" i="1"/>
  <c r="G23" i="1"/>
  <c r="G17" i="1"/>
  <c r="G3" i="1"/>
  <c r="F10" i="1"/>
  <c r="G4" i="1"/>
  <c r="G5" i="1"/>
  <c r="G6" i="1"/>
  <c r="G7" i="1"/>
  <c r="G8" i="1"/>
  <c r="G9" i="1"/>
  <c r="E10" i="1" l="1"/>
  <c r="D10" i="1"/>
  <c r="G10" i="1" s="1"/>
  <c r="C10" i="1"/>
  <c r="B10" i="1"/>
</calcChain>
</file>

<file path=xl/sharedStrings.xml><?xml version="1.0" encoding="utf-8"?>
<sst xmlns="http://schemas.openxmlformats.org/spreadsheetml/2006/main" count="67" uniqueCount="45">
  <si>
    <t>Day</t>
  </si>
  <si>
    <t>Spring '15</t>
  </si>
  <si>
    <t>Fall '15</t>
  </si>
  <si>
    <t>Spring '16</t>
  </si>
  <si>
    <t>Fall '16</t>
  </si>
  <si>
    <t>Wednesday</t>
  </si>
  <si>
    <t xml:space="preserve">Thursday </t>
  </si>
  <si>
    <t xml:space="preserve">Friday </t>
  </si>
  <si>
    <t xml:space="preserve">Saturday </t>
  </si>
  <si>
    <t>Sunday</t>
  </si>
  <si>
    <t>Total:</t>
  </si>
  <si>
    <t>Source:  Google Analytics</t>
  </si>
  <si>
    <t>Category</t>
  </si>
  <si>
    <t>Website Visits</t>
  </si>
  <si>
    <t>Unique Visitors</t>
  </si>
  <si>
    <t>Bounce Rate %</t>
  </si>
  <si>
    <t>% New Visits</t>
  </si>
  <si>
    <t>Restaurant</t>
  </si>
  <si>
    <t>Pageviews</t>
  </si>
  <si>
    <r>
      <t xml:space="preserve">Pageviews </t>
    </r>
    <r>
      <rPr>
        <sz val="11"/>
        <color theme="1"/>
        <rFont val="Calibri"/>
        <family val="2"/>
        <scheme val="minor"/>
      </rPr>
      <t>(Fall '16 added menu button to part. rest. Page. Page views decreased.)</t>
    </r>
  </si>
  <si>
    <r>
      <t xml:space="preserve">Pages/Visit  </t>
    </r>
    <r>
      <rPr>
        <sz val="11"/>
        <color theme="1"/>
        <rFont val="Calibri"/>
        <family val="2"/>
        <scheme val="minor"/>
      </rPr>
      <t>(Fall '16 added menu button to part. rest. Page. Page views decreased.)</t>
    </r>
  </si>
  <si>
    <r>
      <t xml:space="preserve">Average Visit Duration (Minutes)  </t>
    </r>
    <r>
      <rPr>
        <sz val="11"/>
        <color theme="1"/>
        <rFont val="Calibri"/>
        <family val="2"/>
        <scheme val="minor"/>
      </rPr>
      <t>(Fall '16 added menu button to part. rest. Page. Page views decreased.</t>
    </r>
  </si>
  <si>
    <r>
      <t xml:space="preserve">Pages/Visit </t>
    </r>
    <r>
      <rPr>
        <sz val="11"/>
        <color theme="1"/>
        <rFont val="Calibri"/>
        <family val="2"/>
        <scheme val="minor"/>
      </rPr>
      <t>(Fall '16 added menu button to part. rest. Page. Page views decreased.)</t>
    </r>
  </si>
  <si>
    <r>
      <t xml:space="preserve">Average Visit Duration (Minutes) </t>
    </r>
    <r>
      <rPr>
        <sz val="11"/>
        <color theme="1"/>
        <rFont val="Calibri"/>
        <family val="2"/>
        <scheme val="minor"/>
      </rPr>
      <t>(Fall '16 added menu button to part. rest. Page. Page views decreased.)</t>
    </r>
  </si>
  <si>
    <t>Spring '17</t>
  </si>
  <si>
    <t>% ∆ From Spring '16</t>
  </si>
  <si>
    <t>Spring '17 Statistics from March 20 - March 26, 2017</t>
  </si>
  <si>
    <t>Monday - March 20, 2017</t>
  </si>
  <si>
    <t xml:space="preserve">Tuesday </t>
  </si>
  <si>
    <t>Local Restaurant Week - Spring 2017 - Website Visits Per Day</t>
  </si>
  <si>
    <t>Local Restaurant Week - Spring 2017 - Website Statistics - For the Entire Week</t>
  </si>
  <si>
    <t>Spring '17 Statistics from March 20 - 26, 2017</t>
  </si>
  <si>
    <t>Local Restaurant Week - Spring 2017  - Website Statistics - Four Week Period</t>
  </si>
  <si>
    <t>Spring '17 Statistics from February 27 - March 26, 2017</t>
  </si>
  <si>
    <t>Local Restaurant Week - Spring 2017 - Top 10 Viewed</t>
  </si>
  <si>
    <t>Allen Burger Venture</t>
  </si>
  <si>
    <t>Black &amp; Blue Steak and Crab</t>
  </si>
  <si>
    <t>Buffalo Proper</t>
  </si>
  <si>
    <t>12 Gates Brewing</t>
  </si>
  <si>
    <t xml:space="preserve">Buffalo Chophouse </t>
  </si>
  <si>
    <t>Chef's Restaurant</t>
  </si>
  <si>
    <t>Bacchus Wine Bar &amp; Restaurant</t>
  </si>
  <si>
    <t>Kennedy's Cove</t>
  </si>
  <si>
    <t>Buffalo Riverworks</t>
  </si>
  <si>
    <t>Chocolate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</si>
</sst>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4" xfId="0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15" fontId="2" fillId="0" borderId="4" xfId="0" applyNumberFormat="1" applyFont="1" applyBorder="1" applyAlignment="1">
      <alignment horizontal="left"/>
    </xf>
    <xf numFmtId="3" fontId="3" fillId="0" borderId="4" xfId="0" applyNumberFormat="1" applyFont="1" applyBorder="1"/>
    <xf numFmtId="3" fontId="3" fillId="0" borderId="4" xfId="0" applyNumberFormat="1" applyFont="1" applyFill="1" applyBorder="1"/>
    <xf numFmtId="164" fontId="4" fillId="0" borderId="4" xfId="1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/>
    <xf numFmtId="0" fontId="3" fillId="0" borderId="0" xfId="0" applyFont="1" applyFill="1" applyBorder="1"/>
    <xf numFmtId="0" fontId="2" fillId="0" borderId="4" xfId="0" applyFont="1" applyBorder="1"/>
    <xf numFmtId="0" fontId="2" fillId="0" borderId="4" xfId="0" applyFont="1" applyFill="1" applyBorder="1"/>
    <xf numFmtId="4" fontId="3" fillId="0" borderId="4" xfId="0" applyNumberFormat="1" applyFont="1" applyFill="1" applyBorder="1"/>
    <xf numFmtId="21" fontId="3" fillId="0" borderId="4" xfId="0" applyNumberFormat="1" applyFont="1" applyFill="1" applyBorder="1"/>
    <xf numFmtId="0" fontId="3" fillId="0" borderId="4" xfId="0" applyNumberFormat="1" applyFont="1" applyBorder="1"/>
    <xf numFmtId="0" fontId="3" fillId="0" borderId="4" xfId="0" applyNumberFormat="1" applyFont="1" applyFill="1" applyBorder="1"/>
    <xf numFmtId="0" fontId="5" fillId="0" borderId="0" xfId="0" applyFont="1"/>
    <xf numFmtId="3" fontId="3" fillId="0" borderId="0" xfId="0" applyNumberFormat="1" applyFont="1"/>
    <xf numFmtId="0" fontId="2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3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4" workbookViewId="0">
      <selection activeCell="A50" sqref="A50"/>
    </sheetView>
  </sheetViews>
  <sheetFormatPr defaultRowHeight="15" x14ac:dyDescent="0.25"/>
  <cols>
    <col min="1" max="1" width="94.28515625" customWidth="1"/>
    <col min="2" max="2" width="13.7109375" customWidth="1"/>
    <col min="3" max="3" width="12.28515625" customWidth="1"/>
    <col min="4" max="4" width="12.5703125" customWidth="1"/>
    <col min="5" max="5" width="11.28515625" customWidth="1"/>
    <col min="6" max="6" width="13.28515625" customWidth="1"/>
    <col min="7" max="7" width="23.28515625" customWidth="1"/>
  </cols>
  <sheetData>
    <row r="1" spans="1:7" ht="18" x14ac:dyDescent="0.35">
      <c r="A1" s="25" t="s">
        <v>29</v>
      </c>
      <c r="B1" s="26"/>
      <c r="C1" s="26"/>
      <c r="D1" s="26"/>
      <c r="E1" s="26"/>
      <c r="F1" s="26"/>
      <c r="G1" s="27"/>
    </row>
    <row r="2" spans="1:7" ht="18.75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24</v>
      </c>
      <c r="G2" s="1" t="s">
        <v>25</v>
      </c>
    </row>
    <row r="3" spans="1:7" ht="18" x14ac:dyDescent="0.35">
      <c r="A3" s="3" t="s">
        <v>27</v>
      </c>
      <c r="B3" s="4">
        <v>29809</v>
      </c>
      <c r="C3" s="4">
        <v>20219</v>
      </c>
      <c r="D3" s="4">
        <v>28060</v>
      </c>
      <c r="E3" s="5">
        <v>20952</v>
      </c>
      <c r="F3" s="5">
        <v>25798</v>
      </c>
      <c r="G3" s="6">
        <f>( ( F3-D3 )  / D3 )</f>
        <v>-8.0612972202423375E-2</v>
      </c>
    </row>
    <row r="4" spans="1:7" ht="18" x14ac:dyDescent="0.35">
      <c r="A4" s="3" t="s">
        <v>28</v>
      </c>
      <c r="B4" s="4">
        <v>21509</v>
      </c>
      <c r="C4" s="4">
        <v>17619</v>
      </c>
      <c r="D4" s="4">
        <v>20184</v>
      </c>
      <c r="E4" s="5">
        <v>21037</v>
      </c>
      <c r="F4" s="5">
        <v>18849</v>
      </c>
      <c r="G4" s="6">
        <f t="shared" ref="G4:G10" si="0">( ( F4-D4 )  / D4 )</f>
        <v>-6.6141498216409036E-2</v>
      </c>
    </row>
    <row r="5" spans="1:7" ht="18" x14ac:dyDescent="0.35">
      <c r="A5" s="3" t="s">
        <v>5</v>
      </c>
      <c r="B5" s="4">
        <v>18174</v>
      </c>
      <c r="C5" s="4">
        <v>15865</v>
      </c>
      <c r="D5" s="4">
        <v>17642</v>
      </c>
      <c r="E5" s="5">
        <v>15957</v>
      </c>
      <c r="F5" s="5">
        <v>16962</v>
      </c>
      <c r="G5" s="6">
        <f t="shared" si="0"/>
        <v>-3.8544382723047277E-2</v>
      </c>
    </row>
    <row r="6" spans="1:7" ht="18" x14ac:dyDescent="0.35">
      <c r="A6" s="3" t="s">
        <v>6</v>
      </c>
      <c r="B6" s="4">
        <v>15432</v>
      </c>
      <c r="C6" s="4">
        <v>13615</v>
      </c>
      <c r="D6" s="4">
        <v>14910</v>
      </c>
      <c r="E6" s="5">
        <v>14115</v>
      </c>
      <c r="F6" s="5">
        <v>14963</v>
      </c>
      <c r="G6" s="6">
        <f t="shared" si="0"/>
        <v>3.5546613011401742E-3</v>
      </c>
    </row>
    <row r="7" spans="1:7" ht="18" x14ac:dyDescent="0.35">
      <c r="A7" s="3" t="s">
        <v>7</v>
      </c>
      <c r="B7" s="4">
        <v>12294</v>
      </c>
      <c r="C7" s="4">
        <v>12399</v>
      </c>
      <c r="D7" s="4">
        <v>13270</v>
      </c>
      <c r="E7" s="5">
        <v>13125</v>
      </c>
      <c r="F7" s="5">
        <v>12955</v>
      </c>
      <c r="G7" s="6">
        <f t="shared" si="0"/>
        <v>-2.3737754333082142E-2</v>
      </c>
    </row>
    <row r="8" spans="1:7" ht="18" x14ac:dyDescent="0.35">
      <c r="A8" s="3" t="s">
        <v>8</v>
      </c>
      <c r="B8" s="4">
        <v>9604</v>
      </c>
      <c r="C8" s="4">
        <v>9140</v>
      </c>
      <c r="D8" s="4">
        <v>8375</v>
      </c>
      <c r="E8" s="5">
        <v>9153</v>
      </c>
      <c r="F8" s="5">
        <v>10661</v>
      </c>
      <c r="G8" s="6">
        <f t="shared" si="0"/>
        <v>0.27295522388059701</v>
      </c>
    </row>
    <row r="9" spans="1:7" ht="18" x14ac:dyDescent="0.35">
      <c r="A9" s="3" t="s">
        <v>9</v>
      </c>
      <c r="B9" s="4">
        <v>3913</v>
      </c>
      <c r="C9" s="4">
        <v>3919</v>
      </c>
      <c r="D9" s="4">
        <v>4255</v>
      </c>
      <c r="E9" s="5">
        <v>3489</v>
      </c>
      <c r="F9" s="5">
        <v>4922</v>
      </c>
      <c r="G9" s="6">
        <f t="shared" si="0"/>
        <v>0.15675675675675677</v>
      </c>
    </row>
    <row r="10" spans="1:7" ht="18.75" x14ac:dyDescent="0.3">
      <c r="A10" s="7" t="s">
        <v>10</v>
      </c>
      <c r="B10" s="8">
        <f>SUM(B3:B9)</f>
        <v>110735</v>
      </c>
      <c r="C10" s="8">
        <f>SUM(C3:C9)</f>
        <v>92776</v>
      </c>
      <c r="D10" s="8">
        <f>SUM(D3:D9)</f>
        <v>106696</v>
      </c>
      <c r="E10" s="8">
        <f>SUM(E3:E9)</f>
        <v>97828</v>
      </c>
      <c r="F10" s="8">
        <f>SUM(F3:F9)</f>
        <v>105110</v>
      </c>
      <c r="G10" s="6">
        <f t="shared" si="0"/>
        <v>-1.486466221789008E-2</v>
      </c>
    </row>
    <row r="11" spans="1:7" ht="18" x14ac:dyDescent="0.35">
      <c r="A11" s="9" t="s">
        <v>11</v>
      </c>
      <c r="B11" s="10"/>
      <c r="C11" s="10"/>
      <c r="D11" s="10"/>
      <c r="E11" s="10"/>
      <c r="F11" s="10"/>
      <c r="G11" s="11"/>
    </row>
    <row r="12" spans="1:7" ht="18" x14ac:dyDescent="0.35">
      <c r="A12" s="12" t="s">
        <v>26</v>
      </c>
      <c r="B12" s="11"/>
      <c r="C12" s="11"/>
      <c r="D12" s="11"/>
      <c r="E12" s="11"/>
      <c r="F12" s="11"/>
      <c r="G12" s="11"/>
    </row>
    <row r="13" spans="1:7" ht="18" x14ac:dyDescent="0.35">
      <c r="A13" s="11"/>
      <c r="B13" s="11"/>
      <c r="C13" s="11"/>
      <c r="D13" s="11"/>
      <c r="E13" s="11"/>
      <c r="F13" s="11"/>
      <c r="G13" s="11"/>
    </row>
    <row r="14" spans="1:7" ht="18" x14ac:dyDescent="0.35">
      <c r="A14" s="11"/>
      <c r="B14" s="11"/>
      <c r="C14" s="11"/>
      <c r="D14" s="11"/>
      <c r="E14" s="11"/>
      <c r="F14" s="11"/>
      <c r="G14" s="11"/>
    </row>
    <row r="15" spans="1:7" ht="18" x14ac:dyDescent="0.35">
      <c r="A15" s="25" t="s">
        <v>30</v>
      </c>
      <c r="B15" s="26"/>
      <c r="C15" s="26"/>
      <c r="D15" s="26"/>
      <c r="E15" s="26"/>
      <c r="F15" s="26"/>
      <c r="G15" s="27"/>
    </row>
    <row r="16" spans="1:7" ht="18.75" x14ac:dyDescent="0.3">
      <c r="A16" s="1" t="s">
        <v>12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24</v>
      </c>
      <c r="G16" s="1" t="s">
        <v>25</v>
      </c>
    </row>
    <row r="17" spans="1:7" ht="18.75" x14ac:dyDescent="0.3">
      <c r="A17" s="13" t="s">
        <v>13</v>
      </c>
      <c r="B17" s="4">
        <v>110735</v>
      </c>
      <c r="C17" s="4">
        <v>92776</v>
      </c>
      <c r="D17" s="4">
        <v>106696</v>
      </c>
      <c r="E17" s="5">
        <v>97828</v>
      </c>
      <c r="F17" s="5">
        <v>105100</v>
      </c>
      <c r="G17" s="6">
        <f>((F17-D17)/D17)</f>
        <v>-1.4958386443727975E-2</v>
      </c>
    </row>
    <row r="18" spans="1:7" ht="18" x14ac:dyDescent="0.35">
      <c r="A18" s="13" t="s">
        <v>14</v>
      </c>
      <c r="B18" s="4">
        <v>67155</v>
      </c>
      <c r="C18" s="4">
        <v>55406</v>
      </c>
      <c r="D18" s="4">
        <v>65226</v>
      </c>
      <c r="E18" s="5">
        <v>60707</v>
      </c>
      <c r="F18" s="5">
        <v>62918</v>
      </c>
      <c r="G18" s="6">
        <f t="shared" ref="G18:G23" si="1">((F18-D18)/D18)</f>
        <v>-3.5384662557875694E-2</v>
      </c>
    </row>
    <row r="19" spans="1:7" ht="18" x14ac:dyDescent="0.35">
      <c r="A19" s="14" t="s">
        <v>19</v>
      </c>
      <c r="B19" s="5">
        <v>912131</v>
      </c>
      <c r="C19" s="5">
        <v>813271</v>
      </c>
      <c r="D19" s="5">
        <v>674933</v>
      </c>
      <c r="E19" s="5">
        <v>394976</v>
      </c>
      <c r="F19" s="5">
        <v>438888</v>
      </c>
      <c r="G19" s="6">
        <f t="shared" si="1"/>
        <v>-0.34973101033732235</v>
      </c>
    </row>
    <row r="20" spans="1:7" ht="18" x14ac:dyDescent="0.35">
      <c r="A20" s="14" t="s">
        <v>20</v>
      </c>
      <c r="B20" s="15">
        <v>8.24</v>
      </c>
      <c r="C20" s="15">
        <v>8.77</v>
      </c>
      <c r="D20" s="15">
        <v>6.33</v>
      </c>
      <c r="E20" s="15">
        <v>4.04</v>
      </c>
      <c r="F20" s="15">
        <v>4.18</v>
      </c>
      <c r="G20" s="6">
        <f t="shared" si="1"/>
        <v>-0.33965244865718802</v>
      </c>
    </row>
    <row r="21" spans="1:7" ht="18" x14ac:dyDescent="0.35">
      <c r="A21" s="14" t="s">
        <v>21</v>
      </c>
      <c r="B21" s="16">
        <v>4.8842592592592592E-3</v>
      </c>
      <c r="C21" s="16">
        <v>5.1504629629629635E-3</v>
      </c>
      <c r="D21" s="16">
        <v>3.7500000000000003E-3</v>
      </c>
      <c r="E21" s="16">
        <v>2.7777777777777779E-3</v>
      </c>
      <c r="F21" s="16">
        <v>2.8587962962962963E-3</v>
      </c>
      <c r="G21" s="6">
        <f t="shared" si="1"/>
        <v>-0.23765432098765438</v>
      </c>
    </row>
    <row r="22" spans="1:7" ht="18" x14ac:dyDescent="0.35">
      <c r="A22" s="13" t="s">
        <v>15</v>
      </c>
      <c r="B22" s="17">
        <v>27.62</v>
      </c>
      <c r="C22" s="17">
        <v>26.53</v>
      </c>
      <c r="D22" s="17">
        <v>26.81</v>
      </c>
      <c r="E22" s="18">
        <v>34.44</v>
      </c>
      <c r="F22" s="18">
        <v>30.23</v>
      </c>
      <c r="G22" s="6">
        <f t="shared" si="1"/>
        <v>0.12756434166355846</v>
      </c>
    </row>
    <row r="23" spans="1:7" ht="18.75" x14ac:dyDescent="0.3">
      <c r="A23" s="13" t="s">
        <v>16</v>
      </c>
      <c r="B23" s="17">
        <v>49.45</v>
      </c>
      <c r="C23" s="17">
        <v>51.55</v>
      </c>
      <c r="D23" s="17">
        <v>51.17</v>
      </c>
      <c r="E23" s="18">
        <v>54.2</v>
      </c>
      <c r="F23" s="18">
        <v>49.75</v>
      </c>
      <c r="G23" s="6">
        <f t="shared" si="1"/>
        <v>-2.7750635137776074E-2</v>
      </c>
    </row>
    <row r="24" spans="1:7" ht="18" x14ac:dyDescent="0.35">
      <c r="A24" s="19" t="s">
        <v>11</v>
      </c>
      <c r="B24" s="20"/>
      <c r="C24" s="20"/>
      <c r="D24" s="20"/>
      <c r="E24" s="20"/>
      <c r="F24" s="20"/>
      <c r="G24" s="11"/>
    </row>
    <row r="25" spans="1:7" ht="18" x14ac:dyDescent="0.35">
      <c r="A25" s="12" t="s">
        <v>31</v>
      </c>
      <c r="B25" s="20"/>
      <c r="C25" s="20"/>
      <c r="D25" s="20"/>
      <c r="E25" s="20"/>
      <c r="F25" s="20"/>
      <c r="G25" s="11"/>
    </row>
    <row r="26" spans="1:7" ht="18.75" x14ac:dyDescent="0.3">
      <c r="A26" s="21"/>
      <c r="B26" s="21"/>
      <c r="C26" s="21"/>
      <c r="D26" s="21"/>
      <c r="E26" s="21"/>
      <c r="F26" s="21"/>
      <c r="G26" s="21"/>
    </row>
    <row r="27" spans="1:7" ht="18.75" x14ac:dyDescent="0.3">
      <c r="A27" s="25" t="s">
        <v>32</v>
      </c>
      <c r="B27" s="26"/>
      <c r="C27" s="26"/>
      <c r="D27" s="26"/>
      <c r="E27" s="26"/>
      <c r="F27" s="26"/>
      <c r="G27" s="27"/>
    </row>
    <row r="28" spans="1:7" ht="18.75" x14ac:dyDescent="0.3">
      <c r="A28" s="1" t="s">
        <v>12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24</v>
      </c>
      <c r="G28" s="1" t="s">
        <v>25</v>
      </c>
    </row>
    <row r="29" spans="1:7" ht="18.75" x14ac:dyDescent="0.3">
      <c r="A29" s="13" t="s">
        <v>13</v>
      </c>
      <c r="B29" s="4">
        <v>159663</v>
      </c>
      <c r="C29" s="4">
        <v>139326</v>
      </c>
      <c r="D29" s="4">
        <v>147923</v>
      </c>
      <c r="E29" s="5">
        <v>141147</v>
      </c>
      <c r="F29" s="5">
        <v>139600</v>
      </c>
      <c r="G29" s="6">
        <f>((F29-D29)/F29)</f>
        <v>-5.9620343839541547E-2</v>
      </c>
    </row>
    <row r="30" spans="1:7" ht="18.75" x14ac:dyDescent="0.3">
      <c r="A30" s="14" t="s">
        <v>14</v>
      </c>
      <c r="B30" s="5">
        <v>91065</v>
      </c>
      <c r="C30" s="5">
        <v>77844</v>
      </c>
      <c r="D30" s="5">
        <v>84050</v>
      </c>
      <c r="E30" s="5">
        <v>81828</v>
      </c>
      <c r="F30" s="5">
        <v>79505</v>
      </c>
      <c r="G30" s="6">
        <f t="shared" ref="G30:G35" si="2">((F30-D30)/F30)</f>
        <v>-5.71662159612603E-2</v>
      </c>
    </row>
    <row r="31" spans="1:7" ht="18.75" x14ac:dyDescent="0.3">
      <c r="A31" s="14" t="s">
        <v>19</v>
      </c>
      <c r="B31" s="5">
        <v>1364534</v>
      </c>
      <c r="C31" s="5">
        <v>1276982</v>
      </c>
      <c r="D31" s="5">
        <v>1130350</v>
      </c>
      <c r="E31" s="5">
        <v>557362</v>
      </c>
      <c r="F31" s="5">
        <v>573548</v>
      </c>
      <c r="G31" s="6">
        <f t="shared" si="2"/>
        <v>-0.97080279244282952</v>
      </c>
    </row>
    <row r="32" spans="1:7" ht="18.75" x14ac:dyDescent="0.3">
      <c r="A32" s="14" t="s">
        <v>22</v>
      </c>
      <c r="B32" s="15">
        <v>8.5500000000000007</v>
      </c>
      <c r="C32" s="15">
        <v>9.17</v>
      </c>
      <c r="D32" s="15">
        <v>7.64</v>
      </c>
      <c r="E32" s="15">
        <v>3.95</v>
      </c>
      <c r="F32" s="15">
        <v>4.1100000000000003</v>
      </c>
      <c r="G32" s="6">
        <f t="shared" si="2"/>
        <v>-0.85888077858880751</v>
      </c>
    </row>
    <row r="33" spans="1:7" ht="18.75" x14ac:dyDescent="0.3">
      <c r="A33" s="14" t="s">
        <v>23</v>
      </c>
      <c r="B33" s="16">
        <v>4.8726851851851856E-3</v>
      </c>
      <c r="C33" s="16">
        <v>4.9537037037037041E-3</v>
      </c>
      <c r="D33" s="16">
        <v>4.1203703703703706E-3</v>
      </c>
      <c r="E33" s="16">
        <v>2.6388888888888885E-3</v>
      </c>
      <c r="F33" s="16">
        <v>2.8009259259259259E-3</v>
      </c>
      <c r="G33" s="6">
        <f t="shared" si="2"/>
        <v>-0.47107438016528935</v>
      </c>
    </row>
    <row r="34" spans="1:7" ht="18.75" x14ac:dyDescent="0.3">
      <c r="A34" s="13" t="s">
        <v>15</v>
      </c>
      <c r="B34" s="17">
        <v>28.45</v>
      </c>
      <c r="C34" s="17">
        <v>27.95</v>
      </c>
      <c r="D34" s="17">
        <v>25.18</v>
      </c>
      <c r="E34" s="18">
        <v>33.75</v>
      </c>
      <c r="F34" s="18">
        <v>30.43</v>
      </c>
      <c r="G34" s="6">
        <f t="shared" si="2"/>
        <v>0.1725271114032205</v>
      </c>
    </row>
    <row r="35" spans="1:7" ht="18.75" x14ac:dyDescent="0.3">
      <c r="A35" s="13" t="s">
        <v>16</v>
      </c>
      <c r="B35" s="17">
        <v>51.84</v>
      </c>
      <c r="C35" s="17">
        <v>54.86</v>
      </c>
      <c r="D35" s="17">
        <v>52.31</v>
      </c>
      <c r="E35" s="18">
        <v>55.87</v>
      </c>
      <c r="F35" s="18">
        <v>51.35</v>
      </c>
      <c r="G35" s="6">
        <f t="shared" si="2"/>
        <v>-1.8695228821811117E-2</v>
      </c>
    </row>
    <row r="36" spans="1:7" ht="18.75" x14ac:dyDescent="0.3">
      <c r="A36" s="19" t="s">
        <v>11</v>
      </c>
      <c r="B36" s="20"/>
      <c r="C36" s="20"/>
      <c r="D36" s="20"/>
      <c r="E36" s="20"/>
      <c r="F36" s="20"/>
      <c r="G36" s="11"/>
    </row>
    <row r="37" spans="1:7" ht="18.75" x14ac:dyDescent="0.3">
      <c r="A37" s="12" t="s">
        <v>33</v>
      </c>
      <c r="B37" s="20"/>
      <c r="C37" s="20"/>
      <c r="D37" s="20"/>
      <c r="E37" s="20"/>
      <c r="F37" s="20"/>
      <c r="G37" s="11"/>
    </row>
    <row r="38" spans="1:7" ht="18.75" x14ac:dyDescent="0.3">
      <c r="A38" s="21"/>
      <c r="B38" s="21"/>
      <c r="C38" s="21"/>
      <c r="D38" s="21"/>
      <c r="E38" s="21"/>
      <c r="F38" s="21"/>
      <c r="G38" s="21"/>
    </row>
    <row r="39" spans="1:7" ht="18.75" x14ac:dyDescent="0.3">
      <c r="A39" s="25" t="s">
        <v>34</v>
      </c>
      <c r="B39" s="27"/>
      <c r="C39" s="21"/>
      <c r="D39" s="21"/>
      <c r="E39" s="21"/>
      <c r="F39" s="21"/>
      <c r="G39" s="22"/>
    </row>
    <row r="40" spans="1:7" ht="18.75" x14ac:dyDescent="0.3">
      <c r="A40" s="1" t="s">
        <v>17</v>
      </c>
      <c r="B40" s="1" t="s">
        <v>18</v>
      </c>
      <c r="C40" s="21"/>
      <c r="D40" s="21"/>
      <c r="E40" s="21"/>
      <c r="F40" s="21"/>
      <c r="G40" s="23"/>
    </row>
    <row r="41" spans="1:7" ht="18.75" x14ac:dyDescent="0.3">
      <c r="A41" s="14" t="s">
        <v>35</v>
      </c>
      <c r="B41" s="5">
        <v>1376</v>
      </c>
      <c r="C41" s="24"/>
      <c r="D41" s="24"/>
      <c r="E41" s="24"/>
      <c r="F41" s="24"/>
      <c r="G41" s="23"/>
    </row>
    <row r="42" spans="1:7" ht="18.75" x14ac:dyDescent="0.3">
      <c r="A42" s="14" t="s">
        <v>36</v>
      </c>
      <c r="B42" s="5">
        <v>1374</v>
      </c>
      <c r="C42" s="24"/>
      <c r="D42" s="24"/>
      <c r="E42" s="24"/>
      <c r="F42" s="24"/>
      <c r="G42" s="23"/>
    </row>
    <row r="43" spans="1:7" ht="18.75" x14ac:dyDescent="0.3">
      <c r="A43" s="14" t="s">
        <v>37</v>
      </c>
      <c r="B43" s="5">
        <v>881</v>
      </c>
      <c r="C43" s="24"/>
      <c r="D43" s="24"/>
      <c r="E43" s="24"/>
      <c r="F43" s="24"/>
      <c r="G43" s="23"/>
    </row>
    <row r="44" spans="1:7" ht="18.75" x14ac:dyDescent="0.3">
      <c r="A44" s="14" t="s">
        <v>38</v>
      </c>
      <c r="B44" s="5">
        <v>823</v>
      </c>
      <c r="C44" s="24"/>
      <c r="D44" s="24"/>
      <c r="E44" s="24"/>
      <c r="F44" s="24"/>
      <c r="G44" s="23"/>
    </row>
    <row r="45" spans="1:7" ht="18.75" x14ac:dyDescent="0.3">
      <c r="A45" s="14" t="s">
        <v>39</v>
      </c>
      <c r="B45" s="5">
        <v>697</v>
      </c>
      <c r="C45" s="24"/>
      <c r="D45" s="24"/>
      <c r="E45" s="24"/>
      <c r="F45" s="24"/>
      <c r="G45" s="23"/>
    </row>
    <row r="46" spans="1:7" ht="18.75" x14ac:dyDescent="0.3">
      <c r="A46" s="14" t="s">
        <v>40</v>
      </c>
      <c r="B46" s="5">
        <v>594</v>
      </c>
      <c r="C46" s="24"/>
      <c r="D46" s="24"/>
      <c r="E46" s="24"/>
      <c r="F46" s="24"/>
      <c r="G46" s="10"/>
    </row>
    <row r="47" spans="1:7" ht="18.75" x14ac:dyDescent="0.3">
      <c r="A47" s="14" t="s">
        <v>41</v>
      </c>
      <c r="B47" s="5">
        <v>537</v>
      </c>
      <c r="C47" s="24"/>
      <c r="D47" s="24"/>
      <c r="E47" s="24"/>
      <c r="F47" s="24"/>
      <c r="G47" s="11"/>
    </row>
    <row r="48" spans="1:7" ht="18.75" x14ac:dyDescent="0.3">
      <c r="A48" s="14" t="s">
        <v>42</v>
      </c>
      <c r="B48" s="5">
        <v>493</v>
      </c>
      <c r="C48" s="24"/>
      <c r="D48" s="24"/>
      <c r="E48" s="24"/>
      <c r="F48" s="24"/>
      <c r="G48" s="11"/>
    </row>
    <row r="49" spans="1:7" ht="18.75" x14ac:dyDescent="0.3">
      <c r="A49" s="14" t="s">
        <v>43</v>
      </c>
      <c r="B49" s="5">
        <v>487</v>
      </c>
      <c r="C49" s="24"/>
      <c r="D49" s="24"/>
      <c r="E49" s="24"/>
      <c r="F49" s="24"/>
      <c r="G49" s="11"/>
    </row>
    <row r="50" spans="1:7" ht="18.75" x14ac:dyDescent="0.3">
      <c r="A50" s="14" t="s">
        <v>44</v>
      </c>
      <c r="B50" s="5">
        <v>481</v>
      </c>
      <c r="C50" s="24"/>
      <c r="D50" s="24"/>
      <c r="E50" s="24"/>
      <c r="F50" s="24"/>
      <c r="G50" s="11"/>
    </row>
    <row r="51" spans="1:7" ht="18.75" x14ac:dyDescent="0.3">
      <c r="A51" s="19" t="s">
        <v>11</v>
      </c>
      <c r="B51" s="11"/>
      <c r="C51" s="11"/>
      <c r="D51" s="11"/>
      <c r="E51" s="11"/>
      <c r="F51" s="11"/>
      <c r="G51" s="11"/>
    </row>
    <row r="52" spans="1:7" ht="18.75" x14ac:dyDescent="0.3">
      <c r="A52" s="12" t="s">
        <v>33</v>
      </c>
      <c r="B52" s="11"/>
      <c r="C52" s="11"/>
      <c r="D52" s="11"/>
      <c r="E52" s="11"/>
      <c r="F52" s="11"/>
      <c r="G52" s="11"/>
    </row>
  </sheetData>
  <mergeCells count="4">
    <mergeCell ref="A1:G1"/>
    <mergeCell ref="A15:G15"/>
    <mergeCell ref="A27:G27"/>
    <mergeCell ref="A39:B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</dc:creator>
  <cp:lastModifiedBy>Brett Shaffer</cp:lastModifiedBy>
  <dcterms:created xsi:type="dcterms:W3CDTF">2017-04-03T16:21:32Z</dcterms:created>
  <dcterms:modified xsi:type="dcterms:W3CDTF">2017-04-03T19:05:51Z</dcterms:modified>
</cp:coreProperties>
</file>